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e20bae108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269fba25030e444f"/>
    <x:sheet xmlns:r="http://schemas.openxmlformats.org/officeDocument/2006/relationships" name="Inputs" sheetId="2" r:id="Rb908802d2ad3430e"/>
    <x:sheet xmlns:r="http://schemas.openxmlformats.org/officeDocument/2006/relationships" name="Definitions" sheetId="3" r:id="R7a311047a7b042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#,##0.0"/>
    <x:numFmt numFmtId="202" formatCode="0.0%"/>
    <x:numFmt numFmtId="203" formatCode="&quot;$&quot;#,##0;(&quot;$&quot;#,##0);&quot;$&quot;0"/>
    <x:numFmt numFmtId="204" formatCode="@"/>
  </x:numFmts>
  <x:fonts count="5">
    <x:font>
      <x:sz val="11"/>
      <x:name val="Carlito"/>
    </x:font>
    <x:font>
      <x:sz val="11"/>
      <x:color rgb="FF132B40"/>
      <x:name val="Arial"/>
    </x:font>
    <x:font>
      <x:b/>
      <x:sz val="16"/>
      <x:color rgb="FF132B40"/>
      <x:name val="Arial"/>
    </x:font>
    <x:font>
      <x:sz val="11"/>
      <x:color rgb="FF2563E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FFFFFF"/>
      </x:patternFill>
    </x:fill>
    <x:fill>
      <x:patternFill patternType="solid">
        <x:fgColor rgb="FF132B40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3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4" fontId="3" fillId="2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ill>
        <x:patternFill patternType="solid">
          <x:bgColor rgb="FFFFF3CD"/>
        </x:patternFill>
      </x:fill>
    </x:dxf>
    <x:dxf>
      <x:fill>
        <x:patternFill patternType="solid"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7a1bbf16045bd" /><Relationship Type="http://schemas.openxmlformats.org/officeDocument/2006/relationships/theme" Target="/xl/theme/theme1.xml" Id="R3363b87204c54412" /><Relationship Type="http://schemas.openxmlformats.org/officeDocument/2006/relationships/sharedStrings" Target="/xl/sharedStrings.xml" Id="Rfc44264c1dac4c0a" /><Relationship Type="http://schemas.openxmlformats.org/officeDocument/2006/relationships/worksheet" Target="/xl/worksheets/sheet1.xml" Id="R269fba25030e444f" /><Relationship Type="http://schemas.openxmlformats.org/officeDocument/2006/relationships/worksheet" Target="/xl/worksheets/sheet2.xml" Id="Rb908802d2ad3430e" /><Relationship Type="http://schemas.openxmlformats.org/officeDocument/2006/relationships/worksheet" Target="/xl/worksheets/sheet3.xml" Id="R7a311047a7b042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2B40"/>
  </x:sheetPr>
  <x:sheetViews>
    <x:sheetView showGridLines="0" workbookViewId="0"/>
  </x:sheetViews>
  <x:sheetFormatPr defaultRowHeight="15"/>
  <x:cols>
    <x:col min="1" max="1" width="34" hidden="0" customWidth="1"/>
    <x:col min="2" max="2" width="19" hidden="0" customWidth="1"/>
    <x:col min="3" max="3" width="13" hidden="0" customWidth="1"/>
    <x:col min="4" max="4" width="35" hidden="0" customWidth="1"/>
    <x:col min="5" max="5" width="24" hidden="0" customWidth="1"/>
    <x:col min="6" max="6" width="34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Property management KPI scorecard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Property</x:v>
      </x:c>
      <x:c r="B4" s="2" t="str">
        <x:f>IF(Inputs!B4="","Not set",Inputs!B4)</x:f>
        <x:v>Not set</x:v>
      </x:c>
      <x:c r="C4" s="2"/>
      <x:c r="D4" s="2" t="str">
        <x:v>Period end</x:v>
      </x:c>
      <x:c r="E4" s="13" t="str">
        <x:f>IF(Inputs!B6="","Not set",Inputs!B6)</x:f>
        <x:v>Not set</x:v>
      </x:c>
      <x:c r="F4" s="2"/>
    </x:row>
    <x:row r="5">
      <x:c r="A5" s="2"/>
      <x:c r="B5" s="2"/>
      <x:c r="C5" s="2"/>
      <x:c r="D5" s="2"/>
      <x:c r="E5" s="2"/>
      <x:c r="F5" s="2"/>
    </x:row>
    <x:row r="6" ht="38" customHeight="1">
      <x:c r="A6" s="12" t="str">
        <x:v>Metric</x:v>
      </x:c>
      <x:c r="B6" s="12" t="str">
        <x:v>Result</x:v>
      </x:c>
      <x:c r="C6" s="12" t="str">
        <x:v>Unit</x:v>
      </x:c>
      <x:c r="D6" s="12" t="str">
        <x:v>Source reference</x:v>
      </x:c>
      <x:c r="E6" s="12" t="str">
        <x:v>Owner</x:v>
      </x:c>
      <x:c r="F6" s="12" t="str">
        <x:v>Review status</x:v>
      </x:c>
    </x:row>
    <x:row r="7" ht="62" customHeight="1">
      <x:c r="A7" s="17" t="str">
        <x:f>Inputs!A14</x:f>
        <x:v>Physical occupancy</x:v>
      </x:c>
      <x:c r="B7" s="22" t="str">
        <x:f>Inputs!F14</x:f>
        <x:v>Missing inputs</x:v>
      </x:c>
      <x:c r="C7" s="17" t="str">
        <x:f>Inputs!G14</x:f>
        <x:v>%</x:v>
      </x:c>
      <x:c r="D7" s="17" t="str">
        <x:f>IF(Inputs!H14="","Not set",Inputs!H14)</x:f>
        <x:v>Not set</x:v>
      </x:c>
      <x:c r="E7" s="17" t="str">
        <x:f>IF(Inputs!I14="","Not set",Inputs!I14)</x:f>
        <x:v>Not set</x:v>
      </x:c>
      <x:c r="F7" s="17" t="str">
        <x:f>IF(NOT(ISNUMBER(B7)),"Review result",IF(COUNT(Inputs!$B$5:$B$8)&lt;&gt;4,"Add reporting dates",IF(Inputs!$B$6&lt;Inputs!$B$5,"Check period dates",IF(Inputs!$B$8&lt;Inputs!$B$7,"Check extraction date",IF(OR(Inputs!$B$4="",Inputs!$B$9="",Inputs!H14="",Inputs!I14=""),"Add property, definition, source or owner",IF(Inputs!$B$11&lt;&gt;"Approved","Approve definitions","Evidence linked"))))) )</x:f>
        <x:v>Review result</x:v>
      </x:c>
    </x:row>
    <x:row r="8" ht="62" customHeight="1">
      <x:c r="A8" s="17" t="str">
        <x:f>Inputs!A15</x:f>
        <x:v>Current-period rent collections</x:v>
      </x:c>
      <x:c r="B8" s="22" t="str">
        <x:f>Inputs!F15</x:f>
        <x:v>Missing inputs</x:v>
      </x:c>
      <x:c r="C8" s="17" t="str">
        <x:f>Inputs!G15</x:f>
        <x:v>%</x:v>
      </x:c>
      <x:c r="D8" s="17" t="str">
        <x:f>IF(Inputs!H15="","Not set",Inputs!H15)</x:f>
        <x:v>Not set</x:v>
      </x:c>
      <x:c r="E8" s="17" t="str">
        <x:f>IF(Inputs!I15="","Not set",Inputs!I15)</x:f>
        <x:v>Not set</x:v>
      </x:c>
      <x:c r="F8" s="17" t="str">
        <x:f>IF(NOT(ISNUMBER(B8)),"Review result",IF(COUNT(Inputs!$B$5:$B$8)&lt;&gt;4,"Add reporting dates",IF(Inputs!$B$6&lt;Inputs!$B$5,"Check period dates",IF(Inputs!$B$8&lt;Inputs!$B$7,"Check extraction date",IF(OR(Inputs!$B$4="",Inputs!$B$9="",Inputs!H15="",Inputs!I15=""),"Add property, definition, source or owner",IF(Inputs!$B$11&lt;&gt;"Approved","Approve definitions","Evidence linked"))))) )</x:f>
        <x:v>Review result</x:v>
      </x:c>
    </x:row>
    <x:row r="9" ht="62" customHeight="1">
      <x:c r="A9" s="17" t="str">
        <x:f>Inputs!A16</x:f>
        <x:v>Overdue rent balance</x:v>
      </x:c>
      <x:c r="B9" s="27" t="str">
        <x:f>Inputs!F16</x:f>
        <x:v>Missing input</x:v>
      </x:c>
      <x:c r="C9" s="17" t="str">
        <x:f>Inputs!G16</x:f>
        <x:v>USD</x:v>
      </x:c>
      <x:c r="D9" s="17" t="str">
        <x:f>IF(Inputs!H16="","Not set",Inputs!H16)</x:f>
        <x:v>Not set</x:v>
      </x:c>
      <x:c r="E9" s="17" t="str">
        <x:f>IF(Inputs!I16="","Not set",Inputs!I16)</x:f>
        <x:v>Not set</x:v>
      </x:c>
      <x:c r="F9" s="17" t="str">
        <x:f>IF(NOT(ISNUMBER(B9)),"Review result",IF(COUNT(Inputs!$B$5:$B$8)&lt;&gt;4,"Add reporting dates",IF(Inputs!$B$6&lt;Inputs!$B$5,"Check period dates",IF(Inputs!$B$8&lt;Inputs!$B$7,"Check extraction date",IF(OR(Inputs!$B$4="",Inputs!$B$9="",Inputs!H16="",Inputs!I16=""),"Add property, definition, source or owner",IF(Inputs!$B$11&lt;&gt;"Approved","Approve definitions","Evidence linked"))))) )</x:f>
        <x:v>Review result</x:v>
      </x:c>
    </x:row>
    <x:row r="10" ht="62" customHeight="1">
      <x:c r="A10" s="17" t="str">
        <x:f>Inputs!A17</x:f>
        <x:v>Renewal retention</x:v>
      </x:c>
      <x:c r="B10" s="22" t="str">
        <x:f>Inputs!F17</x:f>
        <x:v>Missing inputs</x:v>
      </x:c>
      <x:c r="C10" s="17" t="str">
        <x:f>Inputs!G17</x:f>
        <x:v>%</x:v>
      </x:c>
      <x:c r="D10" s="17" t="str">
        <x:f>IF(Inputs!H17="","Not set",Inputs!H17)</x:f>
        <x:v>Not set</x:v>
      </x:c>
      <x:c r="E10" s="17" t="str">
        <x:f>IF(Inputs!I17="","Not set",Inputs!I17)</x:f>
        <x:v>Not set</x:v>
      </x:c>
      <x:c r="F10" s="17" t="str">
        <x:f>IF(NOT(ISNUMBER(B10)),"Review result",IF(COUNT(Inputs!$B$5:$B$8)&lt;&gt;4,"Add reporting dates",IF(Inputs!$B$6&lt;Inputs!$B$5,"Check period dates",IF(Inputs!$B$8&lt;Inputs!$B$7,"Check extraction date",IF(OR(Inputs!$B$4="",Inputs!$B$9="",Inputs!H17="",Inputs!I17=""),"Add property, definition, source or owner",IF(Inputs!$B$11&lt;&gt;"Approved","Approve definitions","Evidence linked"))))) )</x:f>
        <x:v>Review result</x:v>
      </x:c>
    </x:row>
    <x:row r="11" ht="62" customHeight="1">
      <x:c r="A11" s="17" t="str">
        <x:f>Inputs!A18</x:f>
        <x:v>Mean completed turn time</x:v>
      </x:c>
      <x:c r="B11" s="28" t="str">
        <x:f>Inputs!F18</x:f>
        <x:v>Missing inputs</x:v>
      </x:c>
      <x:c r="C11" s="17" t="str">
        <x:f>Inputs!G18</x:f>
        <x:v>days</x:v>
      </x:c>
      <x:c r="D11" s="17" t="str">
        <x:f>IF(Inputs!H18="","Not set",Inputs!H18)</x:f>
        <x:v>Not set</x:v>
      </x:c>
      <x:c r="E11" s="17" t="str">
        <x:f>IF(Inputs!I18="","Not set",Inputs!I18)</x:f>
        <x:v>Not set</x:v>
      </x:c>
      <x:c r="F11" s="17" t="str">
        <x:f>IF(NOT(ISNUMBER(B11)),"Review result",IF(COUNT(Inputs!$B$5:$B$8)&lt;&gt;4,"Add reporting dates",IF(Inputs!$B$6&lt;Inputs!$B$5,"Check period dates",IF(Inputs!$B$8&lt;Inputs!$B$7,"Check extraction date",IF(OR(Inputs!$B$4="",Inputs!$B$9="",Inputs!H18="",Inputs!I18=""),"Add property, definition, source or owner",IF(Inputs!$B$11&lt;&gt;"Approved","Approve definitions","Evidence linked"))))) )</x:f>
        <x:v>Review result</x:v>
      </x:c>
    </x:row>
    <x:row r="12" ht="62" customHeight="1">
      <x:c r="A12" s="17" t="str">
        <x:f>Inputs!A19</x:f>
        <x:v>Maintenance backlog in age band</x:v>
      </x:c>
      <x:c r="B12" s="28" t="str">
        <x:f>Inputs!F19</x:f>
        <x:v>Missing count or band</x:v>
      </x:c>
      <x:c r="C12" s="17" t="str">
        <x:f>Inputs!G19</x:f>
        <x:v>orders</x:v>
      </x:c>
      <x:c r="D12" s="17" t="str">
        <x:f>IF(Inputs!H19="","Not set",Inputs!H19)</x:f>
        <x:v>Not set</x:v>
      </x:c>
      <x:c r="E12" s="17" t="str">
        <x:f>IF(Inputs!I19="","Not set",Inputs!I19)</x:f>
        <x:v>Not set</x:v>
      </x:c>
      <x:c r="F12" s="17" t="str">
        <x:f>IF(NOT(ISNUMBER(B12)),"Review result",IF(COUNT(Inputs!$B$5:$B$8)&lt;&gt;4,"Add reporting dates",IF(Inputs!$B$6&lt;Inputs!$B$5,"Check period dates",IF(Inputs!$B$8&lt;Inputs!$B$7,"Check extraction date",IF(OR(Inputs!$B$4="",Inputs!$B$9="",Inputs!H19="",Inputs!I19=""),"Add property, definition, source or owner",IF(Inputs!$B$11&lt;&gt;"Approved","Approve definitions","Evidence linked"))))) )</x:f>
        <x:v>Review result</x:v>
      </x:c>
    </x:row>
    <x:row r="13" ht="62" customHeight="1">
      <x:c r="A13" s="17" t="str">
        <x:f>Inputs!A20</x:f>
        <x:v>NOI variance to approved budget</x:v>
      </x:c>
      <x:c r="B13" s="27" t="str">
        <x:f>Inputs!F20</x:f>
        <x:v>Missing inputs</x:v>
      </x:c>
      <x:c r="C13" s="17" t="str">
        <x:f>Inputs!G20</x:f>
        <x:v>USD</x:v>
      </x:c>
      <x:c r="D13" s="17" t="str">
        <x:f>IF(Inputs!H20="","Not set",Inputs!H20)</x:f>
        <x:v>Not set</x:v>
      </x:c>
      <x:c r="E13" s="17" t="str">
        <x:f>IF(Inputs!I20="","Not set",Inputs!I20)</x:f>
        <x:v>Not set</x:v>
      </x:c>
      <x:c r="F13" s="17" t="str">
        <x:f>IF(NOT(ISNUMBER(B13)),"Review result",IF(COUNT(Inputs!$B$5:$B$8)&lt;&gt;4,"Add reporting dates",IF(Inputs!$B$6&lt;Inputs!$B$5,"Check period dates",IF(Inputs!$B$8&lt;Inputs!$B$7,"Check extraction date",IF(OR(Inputs!$B$4="",Inputs!$B$9="",Inputs!H20="",Inputs!I20=""),"Add property, definition, source or owner",IF(Inputs!$B$11&lt;&gt;"Approved","Approve definitions","Evidence linked"))))) )</x:f>
        <x:v>Review result</x:v>
      </x:c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 t="str">
        <x:v>Edit yellow cells on Inputs. Use one workbook per property and reporting period.</x:v>
      </x:c>
      <x:c r="B16" s="2"/>
      <x:c r="C16" s="2"/>
      <x:c r="D16" s="2"/>
      <x:c r="E16" s="2"/>
      <x:c r="F16" s="2"/>
    </x:row>
    <x:row r="17">
      <x:c r="A17" s="2" t="str">
        <x:v>Portfolio rates use combined comparable numerators and denominators, not an average of property percentages.</x:v>
      </x:c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conditionalFormatting sqref="F7:F13">
    <x:cfRule type="containsText" dxfId="0" priority="1" operator="containsText" text="Add "/>
    <x:cfRule type="containsText" dxfId="1" priority="2" operator="containsText" text="Check "/>
    <x:cfRule type="containsText" dxfId="2" priority="3" operator="containsText" text="Approve"/>
    <x:cfRule type="containsText" dxfId="3" priority="4" operator="containsText" text="Review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FC3DD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34" hidden="0" customWidth="1"/>
    <x:col min="2" max="2" width="31" hidden="0" customWidth="1"/>
    <x:col min="3" max="3" width="18" hidden="0" customWidth="1"/>
    <x:col min="4" max="4" width="30" hidden="0" customWidth="1"/>
    <x:col min="5" max="5" width="18" hidden="0" customWidth="1"/>
    <x:col min="6" max="6" width="20" hidden="0" customWidth="1"/>
    <x:col min="7" max="7" width="13" hidden="0" customWidth="1"/>
    <x:col min="8" max="8" width="36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Property and reporting inputs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Property ID</x:v>
      </x:c>
      <x:c r="B4" s="5"/>
      <x:c r="C4" s="2"/>
      <x:c r="D4" s="2"/>
      <x:c r="E4" s="2"/>
      <x:c r="F4" s="2"/>
      <x:c r="G4" s="2"/>
      <x:c r="H4" s="2"/>
      <x:c r="I4" s="2"/>
    </x:row>
    <x:row r="5">
      <x:c r="A5" s="2" t="str">
        <x:v>Period start</x:v>
      </x:c>
      <x:c r="B5" s="8"/>
      <x:c r="C5" s="2"/>
      <x:c r="D5" s="2"/>
      <x:c r="E5" s="2"/>
      <x:c r="F5" s="2"/>
      <x:c r="G5" s="2"/>
      <x:c r="H5" s="2"/>
      <x:c r="I5" s="2"/>
    </x:row>
    <x:row r="6">
      <x:c r="A6" s="2" t="str">
        <x:v>Period end</x:v>
      </x:c>
      <x:c r="B6" s="8"/>
      <x:c r="C6" s="2"/>
      <x:c r="D6" s="2"/>
      <x:c r="E6" s="2"/>
      <x:c r="F6" s="2"/>
      <x:c r="G6" s="2"/>
      <x:c r="H6" s="2"/>
      <x:c r="I6" s="2"/>
    </x:row>
    <x:row r="7">
      <x:c r="A7" s="2" t="str">
        <x:v>As-of cutoff</x:v>
      </x:c>
      <x:c r="B7" s="8"/>
      <x:c r="C7" s="2"/>
      <x:c r="D7" s="2"/>
      <x:c r="E7" s="2"/>
      <x:c r="F7" s="2"/>
      <x:c r="G7" s="2"/>
      <x:c r="H7" s="2"/>
      <x:c r="I7" s="2"/>
    </x:row>
    <x:row r="8">
      <x:c r="A8" s="2" t="str">
        <x:v>Extracted at</x:v>
      </x:c>
      <x:c r="B8" s="8"/>
      <x:c r="C8" s="2"/>
      <x:c r="D8" s="2"/>
      <x:c r="E8" s="2"/>
      <x:c r="F8" s="2"/>
      <x:c r="G8" s="2"/>
      <x:c r="H8" s="2"/>
      <x:c r="I8" s="2"/>
    </x:row>
    <x:row r="9">
      <x:c r="A9" s="2" t="str">
        <x:v>Definition version</x:v>
      </x:c>
      <x:c r="B9" s="5"/>
      <x:c r="C9" s="2"/>
      <x:c r="D9" s="2"/>
      <x:c r="E9" s="2"/>
      <x:c r="F9" s="2"/>
      <x:c r="G9" s="2"/>
      <x:c r="H9" s="2"/>
      <x:c r="I9" s="2"/>
    </x:row>
    <x:row r="10">
      <x:c r="A10" s="2" t="str">
        <x:v>Currency</x:v>
      </x:c>
      <x:c r="B10" s="7" t="str">
        <x:v>USD</x:v>
      </x:c>
      <x:c r="C10" s="2"/>
      <x:c r="D10" s="2"/>
      <x:c r="E10" s="2"/>
      <x:c r="F10" s="2"/>
      <x:c r="G10" s="2"/>
      <x:c r="H10" s="2"/>
      <x:c r="I10" s="2"/>
    </x:row>
    <x:row r="11">
      <x:c r="A11" s="2" t="str">
        <x:v>Definition approval</x:v>
      </x:c>
      <x:c r="B11" s="5" t="str">
        <x:v>Not reviewed</x:v>
      </x:c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38" customHeight="1">
      <x:c r="A13" s="12" t="str">
        <x:v>Metric</x:v>
      </x:c>
      <x:c r="B13" s="12" t="str">
        <x:v>Input A</x:v>
      </x:c>
      <x:c r="C13" s="12" t="str">
        <x:v>Value A</x:v>
      </x:c>
      <x:c r="D13" s="12" t="str">
        <x:v>Input B</x:v>
      </x:c>
      <x:c r="E13" s="12" t="str">
        <x:v>Value B</x:v>
      </x:c>
      <x:c r="F13" s="12" t="str">
        <x:v>Calculated result</x:v>
      </x:c>
      <x:c r="G13" s="12" t="str">
        <x:v>Unit</x:v>
      </x:c>
      <x:c r="H13" s="12" t="str">
        <x:v>Source export and record IDs</x:v>
      </x:c>
      <x:c r="I13" s="12" t="str">
        <x:v>Responsible owner</x:v>
      </x:c>
    </x:row>
    <x:row r="14" ht="56" customHeight="1">
      <x:c r="A14" s="17" t="str">
        <x:v>Physical occupancy</x:v>
      </x:c>
      <x:c r="B14" s="17" t="str">
        <x:v>Occupied eligible units</x:v>
      </x:c>
      <x:c r="C14" s="18"/>
      <x:c r="D14" s="19" t="str">
        <x:v>Eligible units</x:v>
      </x:c>
      <x:c r="E14" s="18"/>
      <x:c r="F14" s="20" t="str">
        <x:f>IF(COUNT(C14,E14)&lt;&gt;2,"Missing inputs",IF(E14=0,"n.a.",C14/E14))</x:f>
        <x:v>Missing inputs</x:v>
      </x:c>
      <x:c r="G14" s="17" t="str">
        <x:v>%</x:v>
      </x:c>
      <x:c r="H14" s="21"/>
      <x:c r="I14" s="21"/>
    </x:row>
    <x:row r="15" ht="56" customHeight="1">
      <x:c r="A15" s="17" t="str">
        <x:v>Current-period rent collections</x:v>
      </x:c>
      <x:c r="B15" s="17" t="str">
        <x:v>Applied eligible receipts (USD)</x:v>
      </x:c>
      <x:c r="C15" s="18"/>
      <x:c r="D15" s="19" t="str">
        <x:v>Eligible rent charges (USD)</x:v>
      </x:c>
      <x:c r="E15" s="18"/>
      <x:c r="F15" s="20" t="str">
        <x:f>IF(COUNT(C15,E15)&lt;&gt;2,"Missing inputs",IF(E15=0,"n.a.",C15/E15))</x:f>
        <x:v>Missing inputs</x:v>
      </x:c>
      <x:c r="G15" s="17" t="str">
        <x:v>%</x:v>
      </x:c>
      <x:c r="H15" s="21"/>
      <x:c r="I15" s="21"/>
    </x:row>
    <x:row r="16" ht="56" customHeight="1">
      <x:c r="A16" s="17" t="str">
        <x:v>Overdue rent balance</x:v>
      </x:c>
      <x:c r="B16" s="17" t="str">
        <x:v>Eligible overdue rent (USD)</x:v>
      </x:c>
      <x:c r="C16" s="25"/>
      <x:c r="D16" s="26" t="str">
        <x:v>Not used</x:v>
      </x:c>
      <x:c r="E16" s="26"/>
      <x:c r="F16" s="26" t="str">
        <x:f>IF(ISNUMBER(C16),C16,"Missing input")</x:f>
        <x:v>Missing input</x:v>
      </x:c>
      <x:c r="G16" s="17" t="str">
        <x:v>USD</x:v>
      </x:c>
      <x:c r="H16" s="21"/>
      <x:c r="I16" s="21"/>
    </x:row>
    <x:row r="17" ht="56" customHeight="1">
      <x:c r="A17" s="17" t="str">
        <x:v>Renewal retention</x:v>
      </x:c>
      <x:c r="B17" s="17" t="str">
        <x:v>Renewed eligible leases</x:v>
      </x:c>
      <x:c r="C17" s="18"/>
      <x:c r="D17" s="19" t="str">
        <x:v>Eligible expiring leases</x:v>
      </x:c>
      <x:c r="E17" s="18"/>
      <x:c r="F17" s="20" t="str">
        <x:f>IF(COUNT(C17,E17)&lt;&gt;2,"Missing inputs",IF(E17=0,"n.a.",C17/E17))</x:f>
        <x:v>Missing inputs</x:v>
      </x:c>
      <x:c r="G17" s="17" t="str">
        <x:v>%</x:v>
      </x:c>
      <x:c r="H17" s="21"/>
      <x:c r="I17" s="21"/>
    </x:row>
    <x:row r="18" ht="56" customHeight="1">
      <x:c r="A18" s="17" t="str">
        <x:v>Mean completed turn time</x:v>
      </x:c>
      <x:c r="B18" s="17" t="str">
        <x:v>Total completed turn days</x:v>
      </x:c>
      <x:c r="C18" s="18"/>
      <x:c r="D18" s="19" t="str">
        <x:v>Completed turns</x:v>
      </x:c>
      <x:c r="E18" s="18"/>
      <x:c r="F18" s="19" t="str">
        <x:f>IF(COUNT(C18,E18)&lt;&gt;2,"Missing inputs",IF(E18=0,"n.a.",C18/E18))</x:f>
        <x:v>Missing inputs</x:v>
      </x:c>
      <x:c r="G18" s="17" t="str">
        <x:v>days</x:v>
      </x:c>
      <x:c r="H18" s="21"/>
      <x:c r="I18" s="21"/>
    </x:row>
    <x:row r="19" ht="56" customHeight="1">
      <x:c r="A19" s="17" t="str">
        <x:v>Maintenance backlog in age band</x:v>
      </x:c>
      <x:c r="B19" s="17" t="str">
        <x:v>Eligible open work orders</x:v>
      </x:c>
      <x:c r="C19" s="18"/>
      <x:c r="D19" s="19" t="str">
        <x:v>Declared age band</x:v>
      </x:c>
      <x:c r="E19" s="30"/>
      <x:c r="F19" s="19" t="str">
        <x:f>IF(AND(ISNUMBER(C19),E19&lt;&gt;""),C19,"Missing count or band")</x:f>
        <x:v>Missing count or band</x:v>
      </x:c>
      <x:c r="G19" s="17" t="str">
        <x:v>orders</x:v>
      </x:c>
      <x:c r="H19" s="21"/>
      <x:c r="I19" s="21"/>
    </x:row>
    <x:row r="20" ht="56" customHeight="1">
      <x:c r="A20" s="17" t="str">
        <x:v>NOI variance to approved budget</x:v>
      </x:c>
      <x:c r="B20" s="17" t="str">
        <x:v>Approved actual NOI (USD)</x:v>
      </x:c>
      <x:c r="C20" s="25"/>
      <x:c r="D20" s="26" t="str">
        <x:v>Approved budget NOI (USD)</x:v>
      </x:c>
      <x:c r="E20" s="25"/>
      <x:c r="F20" s="26" t="str">
        <x:f>IF(COUNT(C20,E20)&lt;&gt;2,"Missing inputs",C20-E20)</x:f>
        <x:v>Missing inputs</x:v>
      </x:c>
      <x:c r="G20" s="17" t="str">
        <x:v>USD</x:v>
      </x:c>
      <x:c r="H20" s="21"/>
      <x:c r="I20" s="21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" t="str">
        <x:v>Yellow cells are editable. Blank inputs stay unavailable; a zero denominator is not applicable.</x:v>
      </x:c>
      <x:c r="B22" s="2"/>
      <x:c r="C22" s="2"/>
      <x:c r="D22" s="2"/>
      <x:c r="E22" s="2"/>
      <x:c r="F22" s="2"/>
      <x:c r="G22" s="2"/>
      <x:c r="H22" s="2"/>
      <x:c r="I22" s="2"/>
    </x:row>
    <x:row r="23">
      <x:c r="A23" s="2" t="str">
        <x:v>Source definitions: https://permute.ai/blog/real-estate/property-management-kpis</x:v>
      </x:c>
      <x:c r="B23" s="2"/>
      <x:c r="C23" s="2"/>
      <x:c r="D23" s="2"/>
      <x:c r="E23" s="2"/>
      <x:c r="F23" s="2"/>
      <x:c r="G23" s="2"/>
      <x:c r="H23" s="2"/>
      <x:c r="I23" s="2"/>
    </x:row>
  </x:sheetData>
  <x:dataValidations count="1">
    <x:dataValidation type="list" sqref="B11">
      <x:formula1>"Not reviewed,Approved"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8" hidden="0" customWidth="1"/>
    <x:col min="3" max="3" width="52" hidden="0" customWidth="1"/>
    <x:col min="4" max="4" width="70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Scorecard definitions</x:v>
      </x:c>
      <x:c r="B2" s="2"/>
      <x:c r="C2" s="2"/>
      <x:c r="D2" s="2"/>
    </x:row>
    <x:row r="3">
      <x:c r="A3" s="2"/>
      <x:c r="B3" s="2"/>
      <x:c r="C3" s="2"/>
      <x:c r="D3" s="2"/>
    </x:row>
    <x:row r="4" ht="38" customHeight="1">
      <x:c r="A4" s="12" t="str">
        <x:v>Metric</x:v>
      </x:c>
      <x:c r="B4" s="12" t="str">
        <x:v>Calculation</x:v>
      </x:c>
      <x:c r="C4" s="12" t="str">
        <x:v>Source fields</x:v>
      </x:c>
      <x:c r="D4" s="12" t="str">
        <x:v>Population and cutoff</x:v>
      </x:c>
    </x:row>
    <x:row r="5" ht="98" customHeight="1">
      <x:c r="A5" s="17" t="str">
        <x:v>Physical occupancy</x:v>
      </x:c>
      <x:c r="B5" s="17" t="str">
        <x:v>Input A / Input B</x:v>
      </x:c>
      <x:c r="C5" s="17" t="str">
        <x:v>Unit inventory, resident status history, move-in and move-out dates</x:v>
      </x:c>
      <x:c r="D5" s="17" t="str">
        <x:v>Period-end snapshot. Preleases do not count as occupied. Record units removed from eligibility.</x:v>
      </x:c>
    </x:row>
    <x:row r="6" ht="98" customHeight="1">
      <x:c r="A6" s="17" t="str">
        <x:v>Current-period rent collections</x:v>
      </x:c>
      <x:c r="B6" s="17" t="str">
        <x:v>Input A / Input B</x:v>
      </x:c>
      <x:c r="C6" s="17" t="str">
        <x:v>Charge due dates, receipt applications, reversals, approved credits</x:v>
      </x:c>
      <x:c r="D6" s="17" t="str">
        <x:v>Charges due in the period; receipts through the as-of cutoff. Separate fees, deposits, prior arrears, and unapplied cash.</x:v>
      </x:c>
    </x:row>
    <x:row r="7" ht="98" customHeight="1">
      <x:c r="A7" s="17" t="str">
        <x:v>Overdue rent balance</x:v>
      </x:c>
      <x:c r="B7" s="17" t="str">
        <x:v>Charge-level overdue total</x:v>
      </x:c>
      <x:c r="C7" s="17" t="str">
        <x:v>Charge-level balances, due dates, payments and credits</x:v>
      </x:c>
      <x:c r="D7" s="17" t="str">
        <x:v>Unpaid eligible rent past its due date at cutoff. Preserve aging and disputes in the source reference.</x:v>
      </x:c>
    </x:row>
    <x:row r="8" ht="98" customHeight="1">
      <x:c r="A8" s="17" t="str">
        <x:v>Renewal retention</x:v>
      </x:c>
      <x:c r="B8" s="17" t="str">
        <x:v>Input A / Input B</x:v>
      </x:c>
      <x:c r="C8" s="17" t="str">
        <x:v>Lease expiration, renewal-completion status, outcome cutoff</x:v>
      </x:c>
      <x:c r="D8" s="17" t="str">
        <x:v>Eligible leases expiring in the period. Keep unresolved outcomes in the denominator; separate transfers and month-to-month continuations.</x:v>
      </x:c>
    </x:row>
    <x:row r="9" ht="98" customHeight="1">
      <x:c r="A9" s="17" t="str">
        <x:v>Mean completed turn time</x:v>
      </x:c>
      <x:c r="B9" s="17" t="str">
        <x:v>Input A / Input B</x:v>
      </x:c>
      <x:c r="C9" s="17" t="str">
        <x:v>Possession-returned and ready-to-show dates for completed turns</x:v>
      </x:c>
      <x:c r="D9" s="17" t="str">
        <x:v>Sum calendar days for turns completed in the period, then divide by their count. Keep open-turn ages in the source reference.</x:v>
      </x:c>
    </x:row>
    <x:row r="10" ht="98" customHeight="1">
      <x:c r="A10" s="17" t="str">
        <x:v>Maintenance backlog in age band</x:v>
      </x:c>
      <x:c r="B10" s="17" t="str">
        <x:v>Count in the declared source age band</x:v>
      </x:c>
      <x:c r="C10" s="17" t="str">
        <x:v>Work-order ID, creation date, as-of date, status and priority</x:v>
      </x:c>
      <x:c r="D10" s="17" t="str">
        <x:v>Count eligible open orders in the named age band at cutoff. Include pending and on-hold resident requests. Exclude canceled duplicates under approved rules.</x:v>
      </x:c>
    </x:row>
    <x:row r="11" ht="98" customHeight="1">
      <x:c r="A11" s="17" t="str">
        <x:v>NOI variance to approved budget</x:v>
      </x:c>
      <x:c r="B11" s="17" t="str">
        <x:v>Actual NOI minus approved budget NOI</x:v>
      </x:c>
      <x:c r="C11" s="17" t="str">
        <x:v>Property ledger, account mapping, accounting basis and budget version</x:v>
      </x:c>
      <x:c r="D11" s="17" t="str">
        <x:v>Actual minus budget for the same period, property and approved account scope. Keep reforecasts separate from the original budget.</x:v>
      </x:c>
    </x:row>
    <x:row r="12">
      <x:c r="A12" s="2" t="str">
        <x:v>Approve these operating choices before comparing properties. Retain source histories and exclusion reasons.</x:v>
      </x:c>
      <x:c r="B12" s="2"/>
      <x:c r="C12" s="2"/>
      <x:c r="D12" s="2"/>
    </x:row>
  </x:sheetData>
  <x:pageMargins left="0.7" right="0.7" top="0.75" bottom="0.75" header="0.3" footer="0.3"/>
</x:worksheet>
</file>